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zpočet zakázk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5" formatCode="0.0%"/>
    <numFmt numFmtId="166" formatCode="d. m. yyyy"/>
    <numFmt numFmtId="167" formatCode="0.0"/>
  </numFmts>
  <fonts count="4">
    <font>
      <sz val="11"/>
      <name val="Calibri"/>
      <family val="2"/>
    </font>
    <font>
      <b/>
      <sz val="11"/>
      <name val="Calibri"/>
      <family val="2"/>
    </font>
    <font>
      <b/>
      <sz val="15"/>
      <name val="Calibri"/>
      <family val="2"/>
    </font>
    <font>
      <i/>
      <sz val="10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4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3" fontId="1" fillId="0" borderId="0" xfId="0" applyNumberFormat="1" applyFont="1"/>
    <xf numFmtId="3" fontId="0" fillId="2" borderId="0" xfId="0" applyNumberFormat="1" applyFill="1"/>
    <xf numFmtId="0" fontId="0" fillId="2" borderId="0" xfId="0" applyFill="1"/>
    <xf numFmtId="165" fontId="1" fillId="0" borderId="0" xfId="0" applyNumberFormat="1" applyFont="1"/>
    <xf numFmtId="166" fontId="0" fillId="2" borderId="0" xfId="0" applyNumberFormat="1" applyFill="1"/>
    <xf numFmtId="167" fontId="0" fillId="2" borderId="0" xfId="0" applyNumberFormat="1" applyFill="1"/>
    <xf numFmtId="167" fontId="1" fillId="0" borderId="0" xfId="0" applyNumberFormat="1" applyFont="1"/>
    <xf numFmtId="0" fontId="1" fillId="0" borderId="1" xfId="0" applyFont="1" applyBorder="1" applyAlignment="1">
      <alignment wrapText="1" vertical="bottom"/>
    </xf>
    <xf numFmtId="167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40" customWidth="1"/>
    <col min="2" max="2" width="22" customWidth="1"/>
    <col min="3" max="3" width="10" customWidth="1"/>
    <col min="4" max="4" width="14" customWidth="1"/>
    <col min="5" max="5" width="14" customWidth="1"/>
    <col min="6" max="6" width="14" customWidth="1"/>
    <col min="7" max="7" width="16" customWidth="1"/>
  </cols>
  <sheetData>
    <row r="1">
      <c r="A1" s="2" t="inlineStr">
        <is>
          <t xml:space="preserve">Rozpočet zakázky</t>
        </is>
      </c>
    </row>
    <row r="2">
      <c r="A2" s="13" t="inlineStr">
        <is>
          <t xml:space="preserve">Žluté buňky přepište, ostatní se dopočítají. Částky v Kč bez DPH. Řádky jsou jen vzor.</t>
        </is>
      </c>
    </row>
    <row r="4">
      <c r="A4" s="1" t="inlineStr">
        <is>
          <t xml:space="preserve">Projekt</t>
        </is>
      </c>
      <c r="B4" s="6" t="inlineStr">
        <is>
          <t xml:space="preserve">Redesign webu</t>
        </is>
      </c>
    </row>
    <row r="5">
      <c r="A5" s="1" t="inlineStr">
        <is>
          <t xml:space="preserve">Cena pro klienta (Kč)</t>
        </is>
      </c>
      <c r="B5" s="5">
        <v>150000</v>
      </c>
    </row>
    <row r="7">
      <c r="A7" s="11" t="inlineStr">
        <is>
          <t xml:space="preserve">Práce</t>
        </is>
      </c>
      <c r="B7" s="11" t="inlineStr">
        <is>
          <t xml:space="preserve">Kdo</t>
        </is>
      </c>
      <c r="C7" s="11" t="inlineStr">
        <is>
          <t xml:space="preserve">Hodiny</t>
        </is>
      </c>
      <c r="D7" s="11" t="inlineStr">
        <is>
          <t xml:space="preserve">Nákladová sazba (Kč/h)</t>
        </is>
      </c>
      <c r="E7" s="11" t="inlineStr">
        <is>
          <t xml:space="preserve">Náklad (Kč)</t>
        </is>
      </c>
      <c r="F7" s="11" t="inlineStr">
        <is>
          <t xml:space="preserve">Prodejní sazba (Kč/h)</t>
        </is>
      </c>
      <c r="G7" s="11" t="inlineStr">
        <is>
          <t xml:space="preserve">Cena podle hodin (Kč)</t>
        </is>
      </c>
    </row>
    <row r="8">
      <c r="A8" s="6" t="inlineStr">
        <is>
          <t xml:space="preserve">Úvodní workshop a zadání</t>
        </is>
      </c>
      <c r="B8" s="6" t="inlineStr">
        <is>
          <t xml:space="preserve">Majitel</t>
        </is>
      </c>
      <c r="C8" s="9">
        <v>6</v>
      </c>
      <c r="D8" s="5">
        <v>600</v>
      </c>
      <c r="E8" s="3">
        <f>C8*D8</f>
        <v>3600</v>
      </c>
      <c r="F8" s="5">
        <v>1500</v>
      </c>
      <c r="G8" s="3">
        <f>C8*F8</f>
        <v>9000</v>
      </c>
    </row>
    <row r="9">
      <c r="A9" s="6" t="inlineStr">
        <is>
          <t xml:space="preserve">Návrh grafiky</t>
        </is>
      </c>
      <c r="B9" s="6" t="inlineStr">
        <is>
          <t xml:space="preserve">Grafik</t>
        </is>
      </c>
      <c r="C9" s="9">
        <v>40</v>
      </c>
      <c r="D9" s="5">
        <v>450</v>
      </c>
      <c r="E9" s="3">
        <f>C9*D9</f>
        <v>18000</v>
      </c>
      <c r="F9" s="5">
        <v>1200</v>
      </c>
      <c r="G9" s="3">
        <f>C9*F9</f>
        <v>48000</v>
      </c>
    </row>
    <row r="10">
      <c r="A10" s="6" t="inlineStr">
        <is>
          <t xml:space="preserve">Kódování webu</t>
        </is>
      </c>
      <c r="B10" s="6" t="inlineStr">
        <is>
          <t xml:space="preserve">Externista</t>
        </is>
      </c>
      <c r="C10" s="9">
        <v>50</v>
      </c>
      <c r="D10" s="5">
        <v>700</v>
      </c>
      <c r="E10" s="3">
        <f>C10*D10</f>
        <v>35000</v>
      </c>
      <c r="F10" s="5">
        <v>1300</v>
      </c>
      <c r="G10" s="3">
        <f>C10*F10</f>
        <v>65000</v>
      </c>
    </row>
    <row r="11">
      <c r="A11" s="6" t="inlineStr">
        <is>
          <t xml:space="preserve">Texty</t>
        </is>
      </c>
      <c r="B11" s="6" t="inlineStr">
        <is>
          <t xml:space="preserve">Copywriter</t>
        </is>
      </c>
      <c r="C11" s="9">
        <v>12</v>
      </c>
      <c r="D11" s="5">
        <v>400</v>
      </c>
      <c r="E11" s="3">
        <f>C11*D11</f>
        <v>4800</v>
      </c>
      <c r="F11" s="5">
        <v>1000</v>
      </c>
      <c r="G11" s="3">
        <f>C11*F11</f>
        <v>12000</v>
      </c>
    </row>
    <row r="12">
      <c r="A12" s="6" t="inlineStr">
        <is>
          <t xml:space="preserve">Řízení zakázky</t>
        </is>
      </c>
      <c r="B12" s="6" t="inlineStr">
        <is>
          <t xml:space="preserve">Projektový manažer</t>
        </is>
      </c>
      <c r="C12" s="9">
        <v>12</v>
      </c>
      <c r="D12" s="5">
        <v>500</v>
      </c>
      <c r="E12" s="3">
        <f>C12*D12</f>
        <v>6000</v>
      </c>
      <c r="F12" s="5">
        <v>1200</v>
      </c>
      <c r="G12" s="3">
        <f>C12*F12</f>
        <v>14400</v>
      </c>
    </row>
    <row r="13">
      <c r="A13" s="6" t="inlineStr">
        <is>
          <t xml:space="preserve">Testování a spuštění</t>
        </is>
      </c>
      <c r="B13" s="6" t="inlineStr">
        <is>
          <t xml:space="preserve">Vývojář</t>
        </is>
      </c>
      <c r="C13" s="9">
        <v>8</v>
      </c>
      <c r="D13" s="5">
        <v>500</v>
      </c>
      <c r="E13" s="3">
        <f>C13*D13</f>
        <v>4000</v>
      </c>
      <c r="F13" s="5">
        <v>1200</v>
      </c>
      <c r="G13" s="3">
        <f>C13*F13</f>
        <v>9600</v>
      </c>
    </row>
    <row r="14">
      <c r="A14" s="1" t="inlineStr">
        <is>
          <t xml:space="preserve">Práce celkem</t>
        </is>
      </c>
      <c r="C14" s="10">
        <f>SUM(C8:C13)</f>
        <v>128</v>
      </c>
      <c r="E14" s="4">
        <f>SUM(E8:E13)</f>
        <v>71400</v>
      </c>
      <c r="G14" s="4">
        <f>SUM(G8:G13)</f>
        <v>158000</v>
      </c>
    </row>
    <row r="16">
      <c r="A16" s="11" t="inlineStr">
        <is>
          <t xml:space="preserve">Ostatní náklady</t>
        </is>
      </c>
      <c r="B16" s="11" t="inlineStr">
        <is>
          <t xml:space="preserve">Poznámka</t>
        </is>
      </c>
      <c r="C16" s="11" t="inlineStr">
        <is>
          <t xml:space="preserve"/>
        </is>
      </c>
      <c r="D16" s="11" t="inlineStr">
        <is>
          <t xml:space="preserve"/>
        </is>
      </c>
      <c r="E16" s="11" t="inlineStr">
        <is>
          <t xml:space="preserve">Náklad (Kč)</t>
        </is>
      </c>
    </row>
    <row r="17">
      <c r="A17" s="6" t="inlineStr">
        <is>
          <t xml:space="preserve">Fotobanka</t>
        </is>
      </c>
      <c r="B17" s="6" t="inlineStr">
        <is>
          <t xml:space="preserve">licence obrázků</t>
        </is>
      </c>
      <c r="E17" s="5">
        <v>3000</v>
      </c>
    </row>
    <row r="18">
      <c r="A18" s="6" t="inlineStr">
        <is>
          <t xml:space="preserve">Licence písma</t>
        </is>
      </c>
      <c r="B18" s="6" t="inlineStr">
        <is>
          <t xml:space="preserve">webová licence</t>
        </is>
      </c>
      <c r="E18" s="5">
        <v>2500</v>
      </c>
    </row>
    <row r="19">
      <c r="A19" s="6" t="inlineStr">
        <is>
          <t xml:space="preserve">Hosting a doména</t>
        </is>
      </c>
      <c r="B19" s="6" t="inlineStr">
        <is>
          <t xml:space="preserve">první rok</t>
        </is>
      </c>
      <c r="E19" s="5">
        <v>2400</v>
      </c>
    </row>
    <row r="20">
      <c r="A20" s="1" t="inlineStr">
        <is>
          <t xml:space="preserve">Ostatní náklady celkem</t>
        </is>
      </c>
      <c r="E20" s="4">
        <f>SUM(E17:E19)</f>
        <v>7900</v>
      </c>
    </row>
    <row r="22">
      <c r="A22" s="11" t="inlineStr">
        <is>
          <t xml:space="preserve">Souhrn</t>
        </is>
      </c>
      <c r="B22" s="11" t="inlineStr">
        <is>
          <t xml:space="preserve">Kč</t>
        </is>
      </c>
    </row>
    <row r="23">
      <c r="A23" t="inlineStr">
        <is>
          <t xml:space="preserve">Cena pro klienta</t>
        </is>
      </c>
      <c r="B23" s="3">
        <f>B5</f>
        <v>150000</v>
      </c>
    </row>
    <row r="24">
      <c r="A24" t="inlineStr">
        <is>
          <t xml:space="preserve">Náklady celkem</t>
        </is>
      </c>
      <c r="B24" s="3">
        <f>E14+E20</f>
        <v>79300</v>
      </c>
    </row>
    <row r="25">
      <c r="A25" s="1" t="inlineStr">
        <is>
          <t xml:space="preserve">Marže</t>
        </is>
      </c>
      <c r="B25" s="4">
        <f>B23-B24</f>
        <v>70700</v>
      </c>
    </row>
    <row r="26">
      <c r="A26" s="1" t="inlineStr">
        <is>
          <t xml:space="preserve">Marže v % z ceny</t>
        </is>
      </c>
      <c r="B26" s="7">
        <f>IF(B23=0,0,B25/B23)</f>
        <v>0.471333</v>
      </c>
    </row>
    <row r="27">
      <c r="A27" t="inlineStr">
        <is>
          <t xml:space="preserve">Cena podle hodin a prodejních sazeb</t>
        </is>
      </c>
      <c r="B27" s="3">
        <f>G14</f>
        <v>158000</v>
      </c>
    </row>
    <row r="28">
      <c r="A28" t="inlineStr">
        <is>
          <t xml:space="preserve">Cena pro klienta minus cena podle hodin</t>
        </is>
      </c>
      <c r="B28" s="3">
        <f>B23-B27</f>
        <v>-8000</v>
      </c>
    </row>
    <row r="30">
      <c r="A30" s="13" t="inlineStr">
        <is>
          <t xml:space="preserve">Záporné číslo na posledním řádku znamená, že za dohodnutou cenu prodáváte hodiny levněji, než je vaše sazba.</t>
        </is>
      </c>
    </row>
  </sheetData>
  <pageMargins left="0.7" right="0.7" top="0.75" bottom="0.75" header="0.3" footer="0.3"/>
</worksheet>
</file>